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5336" windowHeight="4572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<sst xmlns="http://schemas.openxmlformats.org/spreadsheetml/2006/main" count="99" uniqueCount="87">
  <si>
    <t>iš viso</t>
  </si>
  <si>
    <t xml:space="preserve">iš jų </t>
  </si>
  <si>
    <t>išvalytų iki nustatytų normų</t>
  </si>
  <si>
    <t>be valymo</t>
  </si>
  <si>
    <t>užterštų (be valymo)</t>
  </si>
  <si>
    <t>Pakruojo raj.</t>
  </si>
  <si>
    <t>ALYTAUS APSKRITIS</t>
  </si>
  <si>
    <t>Iš viso:</t>
  </si>
  <si>
    <t>KAUNO APSKRITIS</t>
  </si>
  <si>
    <t>KLAIPĖDOS APSKRITIS</t>
  </si>
  <si>
    <t>MARIJAMPOLĖS APSKRITIS</t>
  </si>
  <si>
    <t>PANEVĖŽIO APSKRITIS</t>
  </si>
  <si>
    <t>TAURAGĖS APSKRITIS</t>
  </si>
  <si>
    <t>UTENOS APSKRITIS</t>
  </si>
  <si>
    <t>VILNIAUS APSKRITIS</t>
  </si>
  <si>
    <t>ŠIAULIŲ APSKRITIS</t>
  </si>
  <si>
    <t>Akmenės raj.</t>
  </si>
  <si>
    <t>Joniškio raj.</t>
  </si>
  <si>
    <t>Kelmės raj.</t>
  </si>
  <si>
    <t>Radviliškio raj.</t>
  </si>
  <si>
    <t>Šiauliai</t>
  </si>
  <si>
    <t>Šiaulių raj.</t>
  </si>
  <si>
    <t>Paviršinės nuotekos išleistos į paviršinius vandenis</t>
  </si>
  <si>
    <t>Apskritis/ Savivaldybė</t>
  </si>
  <si>
    <t>iš jų</t>
  </si>
  <si>
    <t>LIETUVA         VISO:</t>
  </si>
  <si>
    <t>TELŠIŲ APSKRITIS</t>
  </si>
  <si>
    <t>išleista į paviršinius vandenis</t>
  </si>
  <si>
    <t>išleista į natūralias nuotekų filtravimo sistemas</t>
  </si>
  <si>
    <t>nereikalaujančių valymo</t>
  </si>
  <si>
    <t>nepakankamai išvalytų</t>
  </si>
  <si>
    <t>Biržų r. sav.</t>
  </si>
  <si>
    <t>Kupiškio r. sav.</t>
  </si>
  <si>
    <t>Panevėžio m. sav.</t>
  </si>
  <si>
    <t>Panevėžio r. sav.</t>
  </si>
  <si>
    <t>Pasvalio r. sav.</t>
  </si>
  <si>
    <t>Rokiškio r. sav.</t>
  </si>
  <si>
    <t>Alytaus m. sav.</t>
  </si>
  <si>
    <t>Alytaus r. sav.</t>
  </si>
  <si>
    <t>Druskininkų sav.</t>
  </si>
  <si>
    <t>Lazdijų r. sav.</t>
  </si>
  <si>
    <t>Varėnos r. sav.</t>
  </si>
  <si>
    <t>Birštono sav.</t>
  </si>
  <si>
    <t>Jonavos r. sav.</t>
  </si>
  <si>
    <t>Kaišiadorių r. sav.</t>
  </si>
  <si>
    <t>Kauno m. sav.</t>
  </si>
  <si>
    <t>Kauno r. sav.</t>
  </si>
  <si>
    <t>Kėdainių r. sav.</t>
  </si>
  <si>
    <t>Prienų r. sav.</t>
  </si>
  <si>
    <t>Raseinių r. sav.</t>
  </si>
  <si>
    <t>Klaipėdos m. sav.</t>
  </si>
  <si>
    <t>Klaipėdos r. sav.</t>
  </si>
  <si>
    <t>Kretingos r. sav.</t>
  </si>
  <si>
    <t>Neringos sav.</t>
  </si>
  <si>
    <t>Palangos m. sav.</t>
  </si>
  <si>
    <t>Skuodo r. sav.</t>
  </si>
  <si>
    <t>Šilutės r. sav.</t>
  </si>
  <si>
    <t>Kalvarijos sav.</t>
  </si>
  <si>
    <t>Kazlų Rūdos sav.</t>
  </si>
  <si>
    <t>Marijampolės sav.</t>
  </si>
  <si>
    <t>Šakių r. sav.</t>
  </si>
  <si>
    <t>Vilkaviškio r. sav.</t>
  </si>
  <si>
    <t>Mažeikių r. sav.</t>
  </si>
  <si>
    <t>Plungės r. sav.</t>
  </si>
  <si>
    <t>Rietavo sav.</t>
  </si>
  <si>
    <t>Telšių r. sav.</t>
  </si>
  <si>
    <t>Jurbarko r. sav.</t>
  </si>
  <si>
    <t>Pagėgių sav.</t>
  </si>
  <si>
    <t>Šilalės r. sav.</t>
  </si>
  <si>
    <t>Tauragės r. sav.</t>
  </si>
  <si>
    <t>Anykščių r. sav.</t>
  </si>
  <si>
    <t>Ignalinos r. sav.</t>
  </si>
  <si>
    <t>Molėtų r. sav.</t>
  </si>
  <si>
    <t>Utenos r. sav.</t>
  </si>
  <si>
    <t>Visagino sav.</t>
  </si>
  <si>
    <t>Zarasų r. sav.</t>
  </si>
  <si>
    <t>Elektrėnų sav.</t>
  </si>
  <si>
    <t>Šalčininkų r. sav.</t>
  </si>
  <si>
    <t>Širvintų r. sav.</t>
  </si>
  <si>
    <t>Švenčionių r. sav.</t>
  </si>
  <si>
    <t>Trakų r. sav.</t>
  </si>
  <si>
    <t>Ukmergės r. sav.</t>
  </si>
  <si>
    <t>Vilniaus m. sav.</t>
  </si>
  <si>
    <t>Vilniaus r. sav.</t>
  </si>
  <si>
    <t>Buitinės, gamybinės ir komunalinės nuotekos</t>
  </si>
  <si>
    <r>
      <t>Nuotekų išleidimas savivaldybėse 2015 m. tūkst.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</si>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</sst>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MOP&quot;#,##0_);\(&quot;MOP&quot;#,##0\)"/>
    <numFmt numFmtId="165" formatCode="&quot;MOP&quot;#,##0_);[Red]\(&quot;MOP&quot;#,##0\)"/>
    <numFmt numFmtId="166" formatCode="&quot;MOP&quot;#,##0.00_);\(&quot;MOP&quot;#,##0.00\)"/>
    <numFmt numFmtId="167" formatCode="&quot;MOP&quot;#,##0.00_);[Red]\(&quot;MOP&quot;#,##0.00\)"/>
    <numFmt numFmtId="168" formatCode="_(&quot;MOP&quot;* #,##0_);_(&quot;MOP&quot;* \(#,##0\);_(&quot;MOP&quot;* &quot;-&quot;_);_(@_)"/>
    <numFmt numFmtId="169" formatCode="_(* #,##0_);_(* \(#,##0\);_(* &quot;-&quot;_);_(@_)"/>
    <numFmt numFmtId="170" formatCode="_(&quot;MOP&quot;* #,##0.00_);_(&quot;MOP&quot;* \(#,##0.00\);_(&quot;MOP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47" applyFont="1" applyFill="1" applyBorder="1" applyAlignment="1">
      <alignment horizontal="right"/>
      <protection/>
    </xf>
    <xf numFmtId="0" fontId="2" fillId="0" borderId="16" xfId="47" applyFont="1" applyFill="1" applyBorder="1" applyAlignment="1">
      <alignment horizontal="right"/>
      <protection/>
    </xf>
    <xf numFmtId="0" fontId="2" fillId="0" borderId="17" xfId="47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right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5" xfId="0" applyFont="1" applyBorder="1" applyAlignment="1">
      <alignment horizontal="right" vertical="center" wrapText="1"/>
    </xf>
    <xf numFmtId="0" fontId="0" fillId="0" borderId="38" xfId="0" applyFont="1" applyBorder="1" applyAlignment="1">
      <alignment horizontal="right" vertical="center" wrapText="1"/>
    </xf>
    <xf numFmtId="0" fontId="0" fillId="0" borderId="44" xfId="0" applyBorder="1" applyAlignment="1">
      <alignment/>
    </xf>
    <xf numFmtId="0" fontId="1" fillId="0" borderId="38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4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9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4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25" xfId="0" applyBorder="1" applyAlignment="1">
      <alignment/>
    </xf>
    <xf numFmtId="49" fontId="4" fillId="0" borderId="54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5" xfId="47" applyFont="1" applyFill="1" applyBorder="1" applyAlignment="1">
      <alignment horizontal="left"/>
      <protection/>
    </xf>
    <xf numFmtId="0" fontId="2" fillId="0" borderId="33" xfId="47" applyFont="1" applyFill="1" applyBorder="1" applyAlignment="1">
      <alignment horizontal="left"/>
      <protection/>
    </xf>
    <xf numFmtId="0" fontId="2" fillId="0" borderId="64" xfId="47" applyFont="1" applyFill="1" applyBorder="1" applyAlignment="1">
      <alignment horizontal="left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91" sqref="G91"/>
    </sheetView>
  </sheetViews>
  <sheetFormatPr defaultColWidth="9.140625" defaultRowHeight="12.75"/>
  <cols>
    <col min="1" max="1" width="14.57421875" style="0" bestFit="1" customWidth="1"/>
    <col min="2" max="2" width="13.57421875" style="0" customWidth="1"/>
    <col min="3" max="3" width="12.140625" style="0" customWidth="1"/>
    <col min="4" max="4" width="11.57421875" style="0" customWidth="1"/>
    <col min="5" max="5" width="10.7109375" style="0" customWidth="1"/>
    <col min="7" max="7" width="9.57421875" style="0" customWidth="1"/>
    <col min="8" max="8" width="10.57421875" style="0" customWidth="1"/>
    <col min="9" max="9" width="9.00390625" style="0" customWidth="1"/>
    <col min="10" max="10" width="10.00390625" style="0" customWidth="1"/>
    <col min="11" max="11" width="12.421875" style="0" customWidth="1"/>
    <col min="13" max="13" width="14.8515625" style="0" customWidth="1"/>
  </cols>
  <sheetData>
    <row r="1" spans="1:11" ht="15.75" thickBot="1">
      <c r="A1" s="71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9" customFormat="1" ht="15" customHeight="1">
      <c r="A2" s="82" t="s">
        <v>23</v>
      </c>
      <c r="B2" s="72" t="s">
        <v>84</v>
      </c>
      <c r="C2" s="85"/>
      <c r="D2" s="85"/>
      <c r="E2" s="85"/>
      <c r="F2" s="85"/>
      <c r="G2" s="85"/>
      <c r="H2" s="72" t="s">
        <v>22</v>
      </c>
      <c r="I2" s="73"/>
      <c r="J2" s="73"/>
      <c r="K2" s="74"/>
    </row>
    <row r="3" spans="1:11" s="9" customFormat="1" ht="15" customHeight="1">
      <c r="A3" s="83"/>
      <c r="B3" s="64" t="s">
        <v>27</v>
      </c>
      <c r="C3" s="65"/>
      <c r="D3" s="65"/>
      <c r="E3" s="65"/>
      <c r="F3" s="66"/>
      <c r="G3" s="67" t="s">
        <v>28</v>
      </c>
      <c r="H3" s="69" t="s">
        <v>0</v>
      </c>
      <c r="I3" s="76" t="s">
        <v>1</v>
      </c>
      <c r="J3" s="77"/>
      <c r="K3" s="78"/>
    </row>
    <row r="4" spans="1:11" s="9" customFormat="1" ht="13.5" customHeight="1">
      <c r="A4" s="83"/>
      <c r="B4" s="69" t="s">
        <v>0</v>
      </c>
      <c r="C4" s="65" t="s">
        <v>24</v>
      </c>
      <c r="D4" s="65"/>
      <c r="E4" s="65"/>
      <c r="F4" s="66"/>
      <c r="G4" s="68"/>
      <c r="H4" s="75"/>
      <c r="I4" s="67" t="s">
        <v>2</v>
      </c>
      <c r="J4" s="67" t="s">
        <v>30</v>
      </c>
      <c r="K4" s="80" t="s">
        <v>3</v>
      </c>
    </row>
    <row r="5" spans="1:11" s="9" customFormat="1" ht="21" thickBot="1">
      <c r="A5" s="84"/>
      <c r="B5" s="70"/>
      <c r="C5" s="11" t="s">
        <v>29</v>
      </c>
      <c r="D5" s="10" t="s">
        <v>2</v>
      </c>
      <c r="E5" s="10" t="s">
        <v>30</v>
      </c>
      <c r="F5" s="10" t="s">
        <v>4</v>
      </c>
      <c r="G5" s="68"/>
      <c r="H5" s="75"/>
      <c r="I5" s="79"/>
      <c r="J5" s="68"/>
      <c r="K5" s="81"/>
    </row>
    <row r="6" spans="1:12" ht="13.5" thickBot="1">
      <c r="A6" s="86" t="s">
        <v>6</v>
      </c>
      <c r="B6" s="87"/>
      <c r="C6" s="87"/>
      <c r="D6" s="87"/>
      <c r="E6" s="87"/>
      <c r="F6" s="87"/>
      <c r="G6" s="87"/>
      <c r="H6" s="87"/>
      <c r="I6" s="87"/>
      <c r="J6" s="87"/>
      <c r="K6" s="88"/>
      <c r="L6" s="31"/>
    </row>
    <row r="7" spans="1:12" ht="12.75">
      <c r="A7" s="17" t="s">
        <v>37</v>
      </c>
      <c r="B7" s="4">
        <v>3283</v>
      </c>
      <c r="C7" s="1"/>
      <c r="D7" s="1">
        <v>3283</v>
      </c>
      <c r="E7" s="1"/>
      <c r="F7" s="1"/>
      <c r="G7" s="25"/>
      <c r="H7" s="38">
        <v>1768.4270000000001</v>
      </c>
      <c r="I7" s="39">
        <v>87.955</v>
      </c>
      <c r="J7" s="39"/>
      <c r="K7" s="40">
        <v>1680.472</v>
      </c>
      <c r="L7" s="31"/>
    </row>
    <row r="8" spans="1:12" ht="12.75">
      <c r="A8" s="14" t="s">
        <v>38</v>
      </c>
      <c r="B8" s="4">
        <v>4285.608</v>
      </c>
      <c r="C8" s="2">
        <v>4119.686</v>
      </c>
      <c r="D8" s="2">
        <v>163.229</v>
      </c>
      <c r="E8" s="2">
        <v>2.693</v>
      </c>
      <c r="F8" s="2"/>
      <c r="G8" s="24"/>
      <c r="H8" s="41">
        <v>36.552</v>
      </c>
      <c r="I8" s="2">
        <v>27.173000000000002</v>
      </c>
      <c r="J8" s="2"/>
      <c r="K8" s="35">
        <v>9.379</v>
      </c>
      <c r="L8" s="31"/>
    </row>
    <row r="9" spans="1:12" ht="12.75">
      <c r="A9" s="14" t="s">
        <v>39</v>
      </c>
      <c r="B9" s="4">
        <v>1630.1760000000002</v>
      </c>
      <c r="C9" s="2"/>
      <c r="D9" s="2">
        <v>1618.5900000000001</v>
      </c>
      <c r="E9" s="2">
        <v>11.586</v>
      </c>
      <c r="F9" s="2"/>
      <c r="G9" s="24"/>
      <c r="H9" s="41">
        <v>124.018</v>
      </c>
      <c r="I9" s="2">
        <v>34.29</v>
      </c>
      <c r="J9" s="2"/>
      <c r="K9" s="35">
        <v>89.72800000000001</v>
      </c>
      <c r="L9" s="31"/>
    </row>
    <row r="10" spans="1:12" ht="12.75">
      <c r="A10" s="14" t="s">
        <v>40</v>
      </c>
      <c r="B10" s="4">
        <v>197.05</v>
      </c>
      <c r="C10" s="2"/>
      <c r="D10" s="2">
        <v>12.15</v>
      </c>
      <c r="E10" s="2">
        <v>184.9</v>
      </c>
      <c r="F10" s="2"/>
      <c r="G10" s="24">
        <v>32.8</v>
      </c>
      <c r="H10" s="41">
        <v>2.726</v>
      </c>
      <c r="I10" s="2">
        <v>2.726</v>
      </c>
      <c r="J10" s="2"/>
      <c r="K10" s="35"/>
      <c r="L10" s="31"/>
    </row>
    <row r="11" spans="1:12" ht="13.5" thickBot="1">
      <c r="A11" s="15" t="s">
        <v>41</v>
      </c>
      <c r="B11" s="4">
        <v>455.12</v>
      </c>
      <c r="C11" s="3"/>
      <c r="D11" s="3">
        <v>449.18</v>
      </c>
      <c r="E11" s="3">
        <v>5.94</v>
      </c>
      <c r="F11" s="3"/>
      <c r="G11" s="26">
        <v>22.812</v>
      </c>
      <c r="H11" s="41">
        <v>170.303</v>
      </c>
      <c r="I11" s="3">
        <v>170.303</v>
      </c>
      <c r="J11" s="3"/>
      <c r="K11" s="42"/>
      <c r="L11" s="31"/>
    </row>
    <row r="12" spans="1:12" ht="13.5" thickBot="1">
      <c r="A12" s="7" t="s">
        <v>7</v>
      </c>
      <c r="B12" s="49">
        <f>SUM(B7:B11)</f>
        <v>9850.954</v>
      </c>
      <c r="C12" s="23">
        <f>SUM(C7:C11)</f>
        <v>4119.686</v>
      </c>
      <c r="D12" s="23">
        <f aca="true" t="shared" si="0" ref="D12:K12">SUM(D7:D11)</f>
        <v>5526.148999999999</v>
      </c>
      <c r="E12" s="23">
        <f t="shared" si="0"/>
        <v>205.119</v>
      </c>
      <c r="F12" s="23">
        <f t="shared" si="0"/>
        <v>0</v>
      </c>
      <c r="G12" s="37">
        <f t="shared" si="0"/>
        <v>55.611999999999995</v>
      </c>
      <c r="H12" s="49">
        <f t="shared" si="0"/>
        <v>2102.0260000000003</v>
      </c>
      <c r="I12" s="23">
        <f t="shared" si="0"/>
        <v>322.447</v>
      </c>
      <c r="J12" s="23">
        <f t="shared" si="0"/>
        <v>0</v>
      </c>
      <c r="K12" s="36">
        <f t="shared" si="0"/>
        <v>1779.579</v>
      </c>
      <c r="L12" s="31"/>
    </row>
    <row r="13" spans="1:12" ht="13.5" thickBot="1">
      <c r="A13" s="86" t="s">
        <v>8</v>
      </c>
      <c r="B13" s="87"/>
      <c r="C13" s="87"/>
      <c r="D13" s="87"/>
      <c r="E13" s="87"/>
      <c r="F13" s="87"/>
      <c r="G13" s="87"/>
      <c r="H13" s="87"/>
      <c r="I13" s="87"/>
      <c r="J13" s="87"/>
      <c r="K13" s="88"/>
      <c r="L13" s="31"/>
    </row>
    <row r="14" spans="1:12" ht="12.75">
      <c r="A14" s="17" t="s">
        <v>42</v>
      </c>
      <c r="B14" s="4">
        <v>748.54</v>
      </c>
      <c r="C14" s="1"/>
      <c r="D14" s="1">
        <v>748.54</v>
      </c>
      <c r="E14" s="1"/>
      <c r="F14" s="1"/>
      <c r="G14" s="25"/>
      <c r="H14" s="38">
        <v>298.313</v>
      </c>
      <c r="I14" s="39">
        <v>288.957</v>
      </c>
      <c r="J14" s="39"/>
      <c r="K14" s="40">
        <v>9.356</v>
      </c>
      <c r="L14" s="31"/>
    </row>
    <row r="15" spans="1:12" ht="12.75">
      <c r="A15" s="14" t="s">
        <v>43</v>
      </c>
      <c r="B15" s="4">
        <v>10048.560000000001</v>
      </c>
      <c r="C15" s="2">
        <v>7525.561</v>
      </c>
      <c r="D15" s="2">
        <v>2502.709</v>
      </c>
      <c r="E15" s="2">
        <v>20.29</v>
      </c>
      <c r="F15" s="2"/>
      <c r="G15" s="24"/>
      <c r="H15" s="41">
        <v>187.80400000000003</v>
      </c>
      <c r="I15" s="2">
        <v>8.443</v>
      </c>
      <c r="J15" s="2">
        <v>5.115</v>
      </c>
      <c r="K15" s="35">
        <v>174.246</v>
      </c>
      <c r="L15" s="31"/>
    </row>
    <row r="16" spans="1:13" ht="12.75">
      <c r="A16" s="14" t="s">
        <v>44</v>
      </c>
      <c r="B16" s="4">
        <v>2365651.435</v>
      </c>
      <c r="C16" s="2">
        <v>2363412</v>
      </c>
      <c r="D16">
        <v>1586.435</v>
      </c>
      <c r="E16" s="2">
        <v>653</v>
      </c>
      <c r="F16" s="2"/>
      <c r="G16" s="24"/>
      <c r="H16" s="41">
        <v>247.076</v>
      </c>
      <c r="I16" s="2">
        <v>2.2</v>
      </c>
      <c r="J16" s="2"/>
      <c r="K16" s="35">
        <v>244.876</v>
      </c>
      <c r="L16" s="31"/>
      <c r="M16" t="s">
        <v>86</v>
      </c>
    </row>
    <row r="17" spans="1:12" ht="12.75">
      <c r="A17" s="14" t="s">
        <v>45</v>
      </c>
      <c r="B17" s="4">
        <v>22336.708</v>
      </c>
      <c r="C17" s="2">
        <v>232</v>
      </c>
      <c r="D17" s="2">
        <v>22104.708</v>
      </c>
      <c r="E17" s="2"/>
      <c r="F17" s="2"/>
      <c r="G17" s="24"/>
      <c r="H17" s="41">
        <v>4028.966000000002</v>
      </c>
      <c r="I17" s="2">
        <v>88.509</v>
      </c>
      <c r="J17" s="2"/>
      <c r="K17" s="35">
        <v>3940.4570000000026</v>
      </c>
      <c r="L17" s="31"/>
    </row>
    <row r="18" spans="1:12" ht="12.75">
      <c r="A18" s="14" t="s">
        <v>46</v>
      </c>
      <c r="B18" s="4">
        <v>818.606</v>
      </c>
      <c r="C18" s="2">
        <v>1</v>
      </c>
      <c r="D18" s="2">
        <v>768.779</v>
      </c>
      <c r="E18" s="2">
        <v>48.827</v>
      </c>
      <c r="F18" s="2"/>
      <c r="G18" s="24"/>
      <c r="H18" s="41">
        <v>316.63700000000006</v>
      </c>
      <c r="I18" s="2">
        <v>113.162</v>
      </c>
      <c r="J18" s="2">
        <v>2.164</v>
      </c>
      <c r="K18" s="35">
        <v>201.311</v>
      </c>
      <c r="L18" s="31"/>
    </row>
    <row r="19" spans="1:12" ht="12.75">
      <c r="A19" s="14" t="s">
        <v>47</v>
      </c>
      <c r="B19" s="4">
        <v>4538.117999999999</v>
      </c>
      <c r="C19" s="2">
        <v>1750</v>
      </c>
      <c r="D19" s="2">
        <v>132.55200000000002</v>
      </c>
      <c r="E19" s="2">
        <v>2655.566</v>
      </c>
      <c r="F19" s="2"/>
      <c r="G19" s="24"/>
      <c r="H19" s="41">
        <v>2632.412</v>
      </c>
      <c r="I19" s="2">
        <v>1764.2589999999998</v>
      </c>
      <c r="J19" s="2">
        <v>7.179</v>
      </c>
      <c r="K19" s="35">
        <v>860.9739999999999</v>
      </c>
      <c r="L19" s="31"/>
    </row>
    <row r="20" spans="1:12" ht="12.75">
      <c r="A20" s="14" t="s">
        <v>48</v>
      </c>
      <c r="B20" s="4">
        <v>3244.7549999999997</v>
      </c>
      <c r="C20" s="2">
        <v>3172.2</v>
      </c>
      <c r="D20" s="2">
        <v>52.475</v>
      </c>
      <c r="E20" s="2">
        <v>20.08</v>
      </c>
      <c r="F20" s="2"/>
      <c r="G20" s="24"/>
      <c r="H20" s="41">
        <v>98.671</v>
      </c>
      <c r="I20" s="2">
        <v>21.915</v>
      </c>
      <c r="J20" s="2"/>
      <c r="K20" s="35">
        <v>76.75600000000001</v>
      </c>
      <c r="L20" s="31"/>
    </row>
    <row r="21" spans="1:12" ht="13.5" thickBot="1">
      <c r="A21" s="16" t="s">
        <v>49</v>
      </c>
      <c r="B21" s="52">
        <v>5118.068</v>
      </c>
      <c r="C21" s="3">
        <v>4040</v>
      </c>
      <c r="D21" s="3">
        <v>926.239</v>
      </c>
      <c r="E21" s="3">
        <v>151.829</v>
      </c>
      <c r="F21" s="3"/>
      <c r="G21" s="26"/>
      <c r="H21" s="41">
        <v>59.776999999999994</v>
      </c>
      <c r="I21" s="3">
        <v>36.938</v>
      </c>
      <c r="J21" s="3">
        <v>9.68</v>
      </c>
      <c r="K21" s="42">
        <v>13.159</v>
      </c>
      <c r="L21" s="31"/>
    </row>
    <row r="22" spans="1:12" ht="13.5" thickBot="1">
      <c r="A22" s="7" t="s">
        <v>7</v>
      </c>
      <c r="B22" s="28">
        <f>SUM(B14:B21)</f>
        <v>2412504.79</v>
      </c>
      <c r="C22" s="23">
        <f aca="true" t="shared" si="1" ref="C22:K22">SUM(C14:C21)</f>
        <v>2380132.7610000004</v>
      </c>
      <c r="D22" s="23">
        <f t="shared" si="1"/>
        <v>28822.436999999998</v>
      </c>
      <c r="E22" s="23">
        <f t="shared" si="1"/>
        <v>3549.592</v>
      </c>
      <c r="F22" s="23">
        <f t="shared" si="1"/>
        <v>0</v>
      </c>
      <c r="G22" s="37">
        <f t="shared" si="1"/>
        <v>0</v>
      </c>
      <c r="H22" s="49">
        <f t="shared" si="1"/>
        <v>7869.656000000003</v>
      </c>
      <c r="I22" s="23">
        <f t="shared" si="1"/>
        <v>2324.383</v>
      </c>
      <c r="J22" s="23">
        <f t="shared" si="1"/>
        <v>24.137999999999998</v>
      </c>
      <c r="K22" s="36">
        <f t="shared" si="1"/>
        <v>5521.135000000002</v>
      </c>
      <c r="L22" s="31"/>
    </row>
    <row r="23" spans="1:12" ht="13.5" thickBot="1">
      <c r="A23" s="86" t="s">
        <v>9</v>
      </c>
      <c r="B23" s="87"/>
      <c r="C23" s="87"/>
      <c r="D23" s="87"/>
      <c r="E23" s="87"/>
      <c r="F23" s="87"/>
      <c r="G23" s="87"/>
      <c r="H23" s="87"/>
      <c r="I23" s="87"/>
      <c r="J23" s="87"/>
      <c r="K23" s="88"/>
      <c r="L23" s="31"/>
    </row>
    <row r="24" spans="1:12" ht="12.75">
      <c r="A24" s="17" t="s">
        <v>50</v>
      </c>
      <c r="B24" s="4">
        <v>56506.319</v>
      </c>
      <c r="C24" s="1">
        <v>40261.291000000005</v>
      </c>
      <c r="D24" s="1">
        <v>16229.705</v>
      </c>
      <c r="E24" s="1"/>
      <c r="F24" s="1">
        <v>15.323</v>
      </c>
      <c r="G24" s="25"/>
      <c r="H24" s="38">
        <v>9284.258999999996</v>
      </c>
      <c r="I24" s="39">
        <v>717.8170000000001</v>
      </c>
      <c r="J24" s="39">
        <v>225.82000000000002</v>
      </c>
      <c r="K24" s="40">
        <v>8340.622</v>
      </c>
      <c r="L24" s="31"/>
    </row>
    <row r="25" spans="1:12" ht="12.75">
      <c r="A25" s="14" t="s">
        <v>51</v>
      </c>
      <c r="B25" s="4">
        <v>609.661</v>
      </c>
      <c r="C25" s="2"/>
      <c r="D25" s="2">
        <v>367.661</v>
      </c>
      <c r="E25" s="2">
        <v>242</v>
      </c>
      <c r="F25" s="2"/>
      <c r="G25" s="24"/>
      <c r="H25" s="41">
        <v>387.103</v>
      </c>
      <c r="I25" s="2">
        <v>387.103</v>
      </c>
      <c r="J25" s="2"/>
      <c r="K25" s="35"/>
      <c r="L25" s="31"/>
    </row>
    <row r="26" spans="1:14" ht="12.75">
      <c r="A26" s="14" t="s">
        <v>52</v>
      </c>
      <c r="B26" s="4">
        <v>1858.9500000000003</v>
      </c>
      <c r="C26" s="2"/>
      <c r="D26" s="2">
        <v>1651.5500000000002</v>
      </c>
      <c r="E26" s="2">
        <v>207.4</v>
      </c>
      <c r="F26" s="2"/>
      <c r="G26" s="24"/>
      <c r="H26" s="41">
        <v>242.615</v>
      </c>
      <c r="I26" s="2">
        <v>24.211</v>
      </c>
      <c r="J26" s="2"/>
      <c r="K26" s="35">
        <v>218.40400000000002</v>
      </c>
      <c r="L26" s="31"/>
      <c r="M26" s="53"/>
      <c r="N26" s="53"/>
    </row>
    <row r="27" spans="1:14" ht="12.75">
      <c r="A27" s="14" t="s">
        <v>53</v>
      </c>
      <c r="B27" s="4">
        <v>368.781</v>
      </c>
      <c r="C27" s="2"/>
      <c r="D27">
        <v>368.781</v>
      </c>
      <c r="E27" s="2"/>
      <c r="F27" s="2"/>
      <c r="G27" s="24"/>
      <c r="H27" s="41">
        <v>5</v>
      </c>
      <c r="I27" s="2"/>
      <c r="J27" s="2"/>
      <c r="K27" s="35">
        <v>5</v>
      </c>
      <c r="L27" s="31"/>
      <c r="M27" s="53"/>
      <c r="N27" s="53"/>
    </row>
    <row r="28" spans="1:14" ht="12.75">
      <c r="A28" s="14" t="s">
        <v>54</v>
      </c>
      <c r="B28" s="4">
        <v>2830.875</v>
      </c>
      <c r="C28" s="2"/>
      <c r="D28" s="2">
        <v>2830.875</v>
      </c>
      <c r="E28" s="2"/>
      <c r="F28" s="2"/>
      <c r="G28" s="24"/>
      <c r="H28" s="41">
        <v>26.486</v>
      </c>
      <c r="I28" s="2">
        <v>21.712</v>
      </c>
      <c r="J28" s="2"/>
      <c r="K28" s="35">
        <v>4.774</v>
      </c>
      <c r="L28" s="31"/>
      <c r="M28" s="53"/>
      <c r="N28" s="53"/>
    </row>
    <row r="29" spans="1:14" ht="12.75">
      <c r="A29" s="14" t="s">
        <v>55</v>
      </c>
      <c r="B29" s="4">
        <v>476.447</v>
      </c>
      <c r="C29" s="2"/>
      <c r="D29" s="2">
        <v>476.447</v>
      </c>
      <c r="E29" s="2"/>
      <c r="F29" s="2"/>
      <c r="G29" s="24"/>
      <c r="H29" s="41">
        <v>22.648</v>
      </c>
      <c r="I29" s="2"/>
      <c r="J29" s="2"/>
      <c r="K29" s="35">
        <v>22.648</v>
      </c>
      <c r="L29" s="31"/>
      <c r="M29" s="53"/>
      <c r="N29" s="53"/>
    </row>
    <row r="30" spans="1:14" ht="13.5" thickBot="1">
      <c r="A30" s="16" t="s">
        <v>56</v>
      </c>
      <c r="B30" s="4">
        <v>5425.3150000000005</v>
      </c>
      <c r="C30" s="3">
        <v>3006.5</v>
      </c>
      <c r="D30" s="3">
        <v>2377.9379999999996</v>
      </c>
      <c r="E30" s="3">
        <v>31.610999999999997</v>
      </c>
      <c r="F30" s="3">
        <v>9.266</v>
      </c>
      <c r="G30" s="26"/>
      <c r="H30" s="41">
        <v>239.371</v>
      </c>
      <c r="I30" s="3">
        <v>42.91</v>
      </c>
      <c r="J30" s="3"/>
      <c r="K30" s="42">
        <v>196.461</v>
      </c>
      <c r="L30" s="31"/>
      <c r="M30" s="53"/>
      <c r="N30" s="53"/>
    </row>
    <row r="31" spans="1:14" ht="13.5" thickBot="1">
      <c r="A31" s="7" t="s">
        <v>7</v>
      </c>
      <c r="B31" s="51">
        <f>SUM(B24:B30)</f>
        <v>68076.348</v>
      </c>
      <c r="C31" s="29">
        <f aca="true" t="shared" si="2" ref="C31:K31">SUM(C24:C30)</f>
        <v>43267.791000000005</v>
      </c>
      <c r="D31" s="29">
        <f>SUM(D24:D30)</f>
        <v>24302.956999999995</v>
      </c>
      <c r="E31" s="29">
        <f t="shared" si="2"/>
        <v>481.01099999999997</v>
      </c>
      <c r="F31" s="29">
        <f t="shared" si="2"/>
        <v>24.589</v>
      </c>
      <c r="G31" s="43">
        <f t="shared" si="2"/>
        <v>0</v>
      </c>
      <c r="H31" s="51">
        <f t="shared" si="2"/>
        <v>10207.481999999995</v>
      </c>
      <c r="I31" s="29">
        <f t="shared" si="2"/>
        <v>1193.7530000000002</v>
      </c>
      <c r="J31" s="29">
        <f t="shared" si="2"/>
        <v>225.82000000000002</v>
      </c>
      <c r="K31" s="44">
        <f t="shared" si="2"/>
        <v>8787.908999999998</v>
      </c>
      <c r="L31" s="31"/>
      <c r="M31" s="53"/>
      <c r="N31" s="53"/>
    </row>
    <row r="32" spans="1:14" ht="13.5" thickBot="1">
      <c r="A32" s="86" t="s">
        <v>10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31"/>
      <c r="M32" s="53"/>
      <c r="N32" s="53"/>
    </row>
    <row r="33" spans="1:14" ht="12.75">
      <c r="A33" s="17" t="s">
        <v>57</v>
      </c>
      <c r="B33" s="4">
        <v>416.147</v>
      </c>
      <c r="C33" s="1"/>
      <c r="D33" s="1">
        <v>16.685000000000002</v>
      </c>
      <c r="E33" s="1">
        <v>399.462</v>
      </c>
      <c r="F33" s="1"/>
      <c r="G33" s="25"/>
      <c r="H33" s="38">
        <v>53.726</v>
      </c>
      <c r="I33" s="39">
        <v>47.681</v>
      </c>
      <c r="J33" s="39">
        <v>6.045</v>
      </c>
      <c r="K33" s="40"/>
      <c r="L33" s="31"/>
      <c r="M33" s="53"/>
      <c r="N33" s="53"/>
    </row>
    <row r="34" spans="1:14" ht="12.75">
      <c r="A34" s="14" t="s">
        <v>58</v>
      </c>
      <c r="B34" s="4">
        <v>4756.57</v>
      </c>
      <c r="C34" s="2">
        <v>4430</v>
      </c>
      <c r="D34" s="2">
        <v>317.369</v>
      </c>
      <c r="E34" s="2">
        <v>9.201</v>
      </c>
      <c r="F34" s="2"/>
      <c r="G34" s="24"/>
      <c r="H34" s="41">
        <v>181.362</v>
      </c>
      <c r="I34" s="2">
        <v>30</v>
      </c>
      <c r="J34" s="2"/>
      <c r="K34" s="35">
        <v>151.362</v>
      </c>
      <c r="L34" s="31"/>
      <c r="M34" s="53"/>
      <c r="N34" s="53"/>
    </row>
    <row r="35" spans="1:14" ht="12.75">
      <c r="A35" s="14" t="s">
        <v>59</v>
      </c>
      <c r="B35" s="4">
        <v>4583.052</v>
      </c>
      <c r="C35" s="2"/>
      <c r="D35" s="2">
        <v>4542.848</v>
      </c>
      <c r="E35" s="2">
        <v>40.204</v>
      </c>
      <c r="F35" s="2"/>
      <c r="G35" s="24"/>
      <c r="H35" s="41">
        <v>1133.2279999999998</v>
      </c>
      <c r="I35" s="2">
        <v>40.547999999999995</v>
      </c>
      <c r="J35" s="2">
        <v>5.32</v>
      </c>
      <c r="K35" s="35">
        <v>1087.36</v>
      </c>
      <c r="L35" s="31"/>
      <c r="M35" s="53"/>
      <c r="N35" s="53"/>
    </row>
    <row r="36" spans="1:14" ht="12.75">
      <c r="A36" s="15" t="s">
        <v>60</v>
      </c>
      <c r="B36" s="4">
        <v>947.1549999999999</v>
      </c>
      <c r="C36" s="3"/>
      <c r="D36" s="3">
        <v>947.1549999999999</v>
      </c>
      <c r="E36" s="3"/>
      <c r="F36" s="3"/>
      <c r="G36" s="26"/>
      <c r="H36" s="41">
        <v>39.078</v>
      </c>
      <c r="I36" s="2">
        <v>32.546</v>
      </c>
      <c r="J36" s="2"/>
      <c r="K36" s="35">
        <v>6.532</v>
      </c>
      <c r="L36" s="31"/>
      <c r="M36" s="53"/>
      <c r="N36" s="53"/>
    </row>
    <row r="37" spans="1:14" ht="13.5" thickBot="1">
      <c r="A37" s="16" t="s">
        <v>61</v>
      </c>
      <c r="B37" s="4">
        <v>1079.073</v>
      </c>
      <c r="C37" s="3"/>
      <c r="D37" s="3">
        <v>828.2330000000001</v>
      </c>
      <c r="E37" s="3">
        <v>250.84</v>
      </c>
      <c r="F37" s="3"/>
      <c r="G37" s="26"/>
      <c r="H37" s="41">
        <v>338.75900000000007</v>
      </c>
      <c r="I37" s="3">
        <v>22.881000000000004</v>
      </c>
      <c r="J37" s="3"/>
      <c r="K37" s="42">
        <v>315.87800000000004</v>
      </c>
      <c r="L37" s="31"/>
      <c r="M37" s="53"/>
      <c r="N37" s="53"/>
    </row>
    <row r="38" spans="1:14" ht="13.5" thickBot="1">
      <c r="A38" s="8" t="s">
        <v>7</v>
      </c>
      <c r="B38" s="51">
        <f aca="true" t="shared" si="3" ref="B38:K38">SUM(B33:B37)</f>
        <v>11781.997000000001</v>
      </c>
      <c r="C38" s="29">
        <f t="shared" si="3"/>
        <v>4430</v>
      </c>
      <c r="D38" s="29">
        <f t="shared" si="3"/>
        <v>6652.29</v>
      </c>
      <c r="E38" s="29">
        <f t="shared" si="3"/>
        <v>699.707</v>
      </c>
      <c r="F38" s="29">
        <f t="shared" si="3"/>
        <v>0</v>
      </c>
      <c r="G38" s="43">
        <f t="shared" si="3"/>
        <v>0</v>
      </c>
      <c r="H38" s="51">
        <f t="shared" si="3"/>
        <v>1746.1529999999998</v>
      </c>
      <c r="I38" s="29">
        <f t="shared" si="3"/>
        <v>173.65599999999998</v>
      </c>
      <c r="J38" s="29">
        <f t="shared" si="3"/>
        <v>11.365</v>
      </c>
      <c r="K38" s="44">
        <f t="shared" si="3"/>
        <v>1561.132</v>
      </c>
      <c r="L38" s="31"/>
      <c r="M38" s="53"/>
      <c r="N38" s="53"/>
    </row>
    <row r="39" spans="1:14" ht="13.5" thickBot="1">
      <c r="A39" s="86" t="s">
        <v>11</v>
      </c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31"/>
      <c r="M39" s="53"/>
      <c r="N39" s="53"/>
    </row>
    <row r="40" spans="1:14" ht="12.75">
      <c r="A40" s="17" t="s">
        <v>31</v>
      </c>
      <c r="B40" s="4">
        <v>1569.2709999999997</v>
      </c>
      <c r="C40" s="1"/>
      <c r="D40" s="1">
        <v>1568.071</v>
      </c>
      <c r="E40" s="1">
        <v>1.2</v>
      </c>
      <c r="F40" s="1"/>
      <c r="G40" s="25"/>
      <c r="H40" s="38">
        <v>302.50699999999995</v>
      </c>
      <c r="I40" s="39">
        <v>238.30700000000002</v>
      </c>
      <c r="J40" s="39"/>
      <c r="K40" s="40">
        <v>64.19999999999999</v>
      </c>
      <c r="L40" s="31"/>
      <c r="M40" s="53"/>
      <c r="N40" s="53"/>
    </row>
    <row r="41" spans="1:14" ht="12.75">
      <c r="A41" s="14" t="s">
        <v>32</v>
      </c>
      <c r="B41" s="4">
        <v>516.386</v>
      </c>
      <c r="C41" s="2"/>
      <c r="D41" s="2">
        <v>516.386</v>
      </c>
      <c r="E41" s="2"/>
      <c r="F41" s="2"/>
      <c r="G41" s="24"/>
      <c r="H41" s="41">
        <v>97.34</v>
      </c>
      <c r="I41" s="2">
        <v>66.54</v>
      </c>
      <c r="J41" s="2"/>
      <c r="K41" s="35">
        <v>30.8</v>
      </c>
      <c r="L41" s="31"/>
      <c r="M41" s="53"/>
      <c r="N41" s="53"/>
    </row>
    <row r="42" spans="1:14" ht="12.75">
      <c r="A42" s="14" t="s">
        <v>33</v>
      </c>
      <c r="B42" s="4">
        <v>8937.1</v>
      </c>
      <c r="C42" s="2"/>
      <c r="D42" s="2">
        <v>8937.1</v>
      </c>
      <c r="E42" s="2"/>
      <c r="F42" s="2"/>
      <c r="G42" s="24"/>
      <c r="H42" s="41">
        <v>996.6969999999999</v>
      </c>
      <c r="I42" s="2">
        <v>56.44</v>
      </c>
      <c r="J42" s="2"/>
      <c r="K42" s="35">
        <v>940.257</v>
      </c>
      <c r="L42" s="31"/>
      <c r="M42" s="53"/>
      <c r="N42" s="53"/>
    </row>
    <row r="43" spans="1:14" ht="12.75">
      <c r="A43" s="14" t="s">
        <v>34</v>
      </c>
      <c r="B43" s="4">
        <v>174.51800000000003</v>
      </c>
      <c r="C43" s="2"/>
      <c r="D43" s="2">
        <v>98.09200000000001</v>
      </c>
      <c r="E43" s="2">
        <v>76.426</v>
      </c>
      <c r="F43" s="2"/>
      <c r="G43" s="24"/>
      <c r="H43" s="41">
        <v>37.033</v>
      </c>
      <c r="I43" s="2">
        <v>37.033</v>
      </c>
      <c r="J43" s="2"/>
      <c r="K43" s="35"/>
      <c r="L43" s="31"/>
      <c r="M43" s="53"/>
      <c r="N43" s="53"/>
    </row>
    <row r="44" spans="1:12" ht="12.75">
      <c r="A44" s="14" t="s">
        <v>35</v>
      </c>
      <c r="B44" s="4">
        <v>1085.33</v>
      </c>
      <c r="C44" s="2"/>
      <c r="D44" s="2">
        <v>1085.33</v>
      </c>
      <c r="E44" s="2"/>
      <c r="F44" s="2"/>
      <c r="G44" s="24"/>
      <c r="H44" s="41">
        <v>120.342</v>
      </c>
      <c r="I44" s="2">
        <v>104.66</v>
      </c>
      <c r="J44" s="2"/>
      <c r="K44" s="35">
        <v>15.682</v>
      </c>
      <c r="L44" s="31"/>
    </row>
    <row r="45" spans="1:12" ht="13.5" thickBot="1">
      <c r="A45" s="14" t="s">
        <v>36</v>
      </c>
      <c r="B45" s="4">
        <v>4617.844</v>
      </c>
      <c r="C45" s="3">
        <v>1825</v>
      </c>
      <c r="D45" s="3">
        <v>2792.8440000000005</v>
      </c>
      <c r="E45" s="3"/>
      <c r="F45" s="3"/>
      <c r="G45" s="26"/>
      <c r="H45" s="41">
        <v>198.6</v>
      </c>
      <c r="I45" s="3">
        <v>13.370999999999999</v>
      </c>
      <c r="J45" s="3"/>
      <c r="K45" s="42">
        <v>185.22899999999998</v>
      </c>
      <c r="L45" s="31"/>
    </row>
    <row r="46" spans="1:12" ht="13.5" thickBot="1">
      <c r="A46" s="7" t="s">
        <v>7</v>
      </c>
      <c r="B46" s="49">
        <f>SUM(B40:B45)</f>
        <v>16900.449</v>
      </c>
      <c r="C46" s="23">
        <f aca="true" t="shared" si="4" ref="C46:K46">SUM(C40:C45)</f>
        <v>1825</v>
      </c>
      <c r="D46" s="23">
        <f t="shared" si="4"/>
        <v>14997.823000000002</v>
      </c>
      <c r="E46" s="23">
        <f t="shared" si="4"/>
        <v>77.626</v>
      </c>
      <c r="F46" s="23">
        <f t="shared" si="4"/>
        <v>0</v>
      </c>
      <c r="G46" s="37">
        <f t="shared" si="4"/>
        <v>0</v>
      </c>
      <c r="H46" s="49">
        <f t="shared" si="4"/>
        <v>1752.5189999999998</v>
      </c>
      <c r="I46" s="23">
        <f t="shared" si="4"/>
        <v>516.351</v>
      </c>
      <c r="J46" s="23">
        <f t="shared" si="4"/>
        <v>0</v>
      </c>
      <c r="K46" s="36">
        <f t="shared" si="4"/>
        <v>1236.168</v>
      </c>
      <c r="L46" s="31"/>
    </row>
    <row r="47" spans="1:12" ht="13.5" thickBot="1">
      <c r="A47" s="86" t="s">
        <v>15</v>
      </c>
      <c r="B47" s="87"/>
      <c r="C47" s="87"/>
      <c r="D47" s="87"/>
      <c r="E47" s="87"/>
      <c r="F47" s="87"/>
      <c r="G47" s="87"/>
      <c r="H47" s="87"/>
      <c r="I47" s="87"/>
      <c r="J47" s="87"/>
      <c r="K47" s="88"/>
      <c r="L47" s="31"/>
    </row>
    <row r="48" spans="1:12" ht="12.75">
      <c r="A48" s="20" t="s">
        <v>16</v>
      </c>
      <c r="B48" s="38">
        <v>998.102</v>
      </c>
      <c r="C48" s="39"/>
      <c r="D48" s="39">
        <v>998.102</v>
      </c>
      <c r="E48" s="39"/>
      <c r="F48" s="39"/>
      <c r="G48" s="57"/>
      <c r="H48" s="58">
        <v>7392.724999999999</v>
      </c>
      <c r="I48" s="54">
        <v>46.025</v>
      </c>
      <c r="J48" s="39"/>
      <c r="K48" s="40">
        <v>7346.7</v>
      </c>
      <c r="L48" s="31"/>
    </row>
    <row r="49" spans="1:12" ht="12.75">
      <c r="A49" s="19" t="s">
        <v>17</v>
      </c>
      <c r="B49" s="41">
        <v>777.2219999999999</v>
      </c>
      <c r="C49" s="2"/>
      <c r="D49" s="2">
        <v>777.2219999999999</v>
      </c>
      <c r="E49" s="2"/>
      <c r="F49" s="2"/>
      <c r="G49" s="24"/>
      <c r="H49" s="59">
        <v>32</v>
      </c>
      <c r="I49" s="55"/>
      <c r="J49" s="2"/>
      <c r="K49" s="35">
        <v>32</v>
      </c>
      <c r="L49" s="31"/>
    </row>
    <row r="50" spans="1:12" ht="12.75">
      <c r="A50" s="19" t="s">
        <v>18</v>
      </c>
      <c r="B50" s="41">
        <v>3582.299</v>
      </c>
      <c r="C50" s="2">
        <v>3016</v>
      </c>
      <c r="D50" s="2">
        <v>566.299</v>
      </c>
      <c r="E50" s="2"/>
      <c r="F50" s="2"/>
      <c r="G50" s="24"/>
      <c r="H50" s="59">
        <v>10.499</v>
      </c>
      <c r="I50" s="55">
        <v>10.499</v>
      </c>
      <c r="J50" s="2"/>
      <c r="K50" s="35"/>
      <c r="L50" s="31"/>
    </row>
    <row r="51" spans="1:12" ht="12.75">
      <c r="A51" s="19" t="s">
        <v>5</v>
      </c>
      <c r="B51" s="41">
        <v>1034.39</v>
      </c>
      <c r="C51" s="2">
        <v>577.87</v>
      </c>
      <c r="D51" s="2">
        <v>438.895</v>
      </c>
      <c r="E51" s="2">
        <v>17.625</v>
      </c>
      <c r="F51" s="2"/>
      <c r="G51" s="24"/>
      <c r="H51" s="59">
        <v>3864.0160000000005</v>
      </c>
      <c r="I51" s="55"/>
      <c r="J51" s="2"/>
      <c r="K51" s="35">
        <v>3864.0160000000005</v>
      </c>
      <c r="L51" s="31"/>
    </row>
    <row r="52" spans="1:12" ht="12.75">
      <c r="A52" s="19" t="s">
        <v>19</v>
      </c>
      <c r="B52" s="41">
        <v>1295.5310000000002</v>
      </c>
      <c r="C52" s="2"/>
      <c r="D52" s="2">
        <v>1261.376</v>
      </c>
      <c r="E52" s="2">
        <v>34.155</v>
      </c>
      <c r="F52" s="2"/>
      <c r="G52" s="24"/>
      <c r="H52" s="59">
        <v>679.327</v>
      </c>
      <c r="I52" s="55">
        <v>637.3290000000001</v>
      </c>
      <c r="J52" s="2">
        <v>12.919</v>
      </c>
      <c r="K52" s="35">
        <v>29.079</v>
      </c>
      <c r="L52" s="31"/>
    </row>
    <row r="53" spans="1:12" ht="12.75">
      <c r="A53" s="20" t="s">
        <v>20</v>
      </c>
      <c r="B53" s="41">
        <v>6948.96</v>
      </c>
      <c r="C53" s="1"/>
      <c r="D53" s="1">
        <v>6948.96</v>
      </c>
      <c r="E53" s="1"/>
      <c r="F53" s="1"/>
      <c r="G53" s="25"/>
      <c r="H53" s="59">
        <v>194.086</v>
      </c>
      <c r="I53" s="55">
        <v>11.044</v>
      </c>
      <c r="J53" s="2"/>
      <c r="K53" s="35">
        <v>183.042</v>
      </c>
      <c r="L53" s="31"/>
    </row>
    <row r="54" spans="1:12" ht="13.5" thickBot="1">
      <c r="A54" s="21" t="s">
        <v>21</v>
      </c>
      <c r="B54" s="60">
        <v>2018.5659999999998</v>
      </c>
      <c r="C54" s="61">
        <v>1120</v>
      </c>
      <c r="D54" s="61">
        <v>888.677</v>
      </c>
      <c r="E54" s="61">
        <v>9.889</v>
      </c>
      <c r="F54" s="61"/>
      <c r="G54" s="62"/>
      <c r="H54" s="63">
        <v>19</v>
      </c>
      <c r="I54" s="56">
        <v>10</v>
      </c>
      <c r="J54" s="3">
        <v>9</v>
      </c>
      <c r="K54" s="42"/>
      <c r="L54" s="31"/>
    </row>
    <row r="55" spans="1:12" ht="13.5" thickBot="1">
      <c r="A55" s="6" t="s">
        <v>7</v>
      </c>
      <c r="B55" s="48">
        <f aca="true" t="shared" si="5" ref="B55:K55">SUM(B48:B54)</f>
        <v>16655.07</v>
      </c>
      <c r="C55" s="37">
        <f t="shared" si="5"/>
        <v>4713.87</v>
      </c>
      <c r="D55" s="37">
        <f t="shared" si="5"/>
        <v>11879.530999999999</v>
      </c>
      <c r="E55" s="23">
        <f t="shared" si="5"/>
        <v>61.669</v>
      </c>
      <c r="F55" s="23">
        <f t="shared" si="5"/>
        <v>0</v>
      </c>
      <c r="G55" s="30">
        <f t="shared" si="5"/>
        <v>0</v>
      </c>
      <c r="H55" s="48">
        <f t="shared" si="5"/>
        <v>12191.652999999998</v>
      </c>
      <c r="I55" s="23">
        <f t="shared" si="5"/>
        <v>714.897</v>
      </c>
      <c r="J55" s="30">
        <f t="shared" si="5"/>
        <v>21.919</v>
      </c>
      <c r="K55" s="36">
        <f t="shared" si="5"/>
        <v>11454.837</v>
      </c>
      <c r="L55" s="33"/>
    </row>
    <row r="56" spans="1:12" ht="13.5" thickBot="1">
      <c r="A56" s="86" t="s">
        <v>12</v>
      </c>
      <c r="B56" s="87"/>
      <c r="C56" s="87"/>
      <c r="D56" s="87"/>
      <c r="E56" s="87"/>
      <c r="F56" s="87"/>
      <c r="G56" s="87"/>
      <c r="H56" s="87"/>
      <c r="I56" s="87"/>
      <c r="J56" s="87"/>
      <c r="K56" s="88"/>
      <c r="L56" s="31"/>
    </row>
    <row r="57" spans="1:12" ht="12.75">
      <c r="A57" s="17" t="s">
        <v>66</v>
      </c>
      <c r="B57" s="4">
        <v>830.745</v>
      </c>
      <c r="C57" s="1"/>
      <c r="D57" s="1">
        <v>825.453</v>
      </c>
      <c r="E57" s="1">
        <v>5.292</v>
      </c>
      <c r="F57" s="1"/>
      <c r="G57" s="25"/>
      <c r="H57" s="38">
        <v>313.976</v>
      </c>
      <c r="I57" s="39">
        <v>85.943</v>
      </c>
      <c r="J57" s="39"/>
      <c r="K57" s="40">
        <v>228.03300000000002</v>
      </c>
      <c r="L57" s="31"/>
    </row>
    <row r="58" spans="1:12" ht="12.75">
      <c r="A58" s="14" t="s">
        <v>67</v>
      </c>
      <c r="B58" s="4">
        <v>598.362</v>
      </c>
      <c r="C58" s="2"/>
      <c r="D58" s="2">
        <v>151.94</v>
      </c>
      <c r="E58" s="2">
        <v>439.419</v>
      </c>
      <c r="F58" s="2">
        <v>7.003</v>
      </c>
      <c r="G58" s="24"/>
      <c r="H58" s="41">
        <v>12.122</v>
      </c>
      <c r="I58" s="2">
        <v>11.012</v>
      </c>
      <c r="J58" s="2"/>
      <c r="K58" s="35">
        <v>1.11</v>
      </c>
      <c r="L58" s="31"/>
    </row>
    <row r="59" spans="1:12" ht="12.75">
      <c r="A59" s="14" t="s">
        <v>68</v>
      </c>
      <c r="B59" s="4">
        <v>611.23</v>
      </c>
      <c r="C59" s="3"/>
      <c r="D59">
        <v>591.4300000000001</v>
      </c>
      <c r="E59" s="3">
        <v>19.8</v>
      </c>
      <c r="F59" s="3"/>
      <c r="G59" s="26"/>
      <c r="H59" s="41">
        <v>48.619</v>
      </c>
      <c r="I59" s="2">
        <v>48.619</v>
      </c>
      <c r="J59" s="2"/>
      <c r="K59" s="35"/>
      <c r="L59" s="31"/>
    </row>
    <row r="60" spans="1:12" ht="13.5" thickBot="1">
      <c r="A60" s="18" t="s">
        <v>69</v>
      </c>
      <c r="B60" s="4">
        <v>1859.168</v>
      </c>
      <c r="C60" s="3"/>
      <c r="D60" s="3">
        <v>1820.7559999999999</v>
      </c>
      <c r="E60" s="3">
        <v>38.412</v>
      </c>
      <c r="F60" s="3"/>
      <c r="G60" s="26"/>
      <c r="H60" s="41">
        <v>448.579</v>
      </c>
      <c r="I60" s="3">
        <v>93.579</v>
      </c>
      <c r="J60" s="3"/>
      <c r="K60" s="42">
        <v>355</v>
      </c>
      <c r="L60" s="31"/>
    </row>
    <row r="61" spans="1:12" ht="13.5" thickBot="1">
      <c r="A61" s="6" t="s">
        <v>7</v>
      </c>
      <c r="B61" s="49">
        <f aca="true" t="shared" si="6" ref="B61:K61">SUM(B57:B60)</f>
        <v>3899.505</v>
      </c>
      <c r="C61" s="23">
        <f t="shared" si="6"/>
        <v>0</v>
      </c>
      <c r="D61" s="23">
        <f t="shared" si="6"/>
        <v>3389.5789999999997</v>
      </c>
      <c r="E61" s="23">
        <f t="shared" si="6"/>
        <v>502.92299999999994</v>
      </c>
      <c r="F61" s="23">
        <f t="shared" si="6"/>
        <v>7.003</v>
      </c>
      <c r="G61" s="37">
        <f t="shared" si="6"/>
        <v>0</v>
      </c>
      <c r="H61" s="49">
        <f t="shared" si="6"/>
        <v>823.296</v>
      </c>
      <c r="I61" s="23">
        <f t="shared" si="6"/>
        <v>239.15300000000002</v>
      </c>
      <c r="J61" s="23">
        <f t="shared" si="6"/>
        <v>0</v>
      </c>
      <c r="K61" s="36">
        <f t="shared" si="6"/>
        <v>584.143</v>
      </c>
      <c r="L61" s="31"/>
    </row>
    <row r="62" spans="1:12" ht="13.5" thickBot="1">
      <c r="A62" s="86" t="s">
        <v>26</v>
      </c>
      <c r="B62" s="87"/>
      <c r="C62" s="87"/>
      <c r="D62" s="87"/>
      <c r="E62" s="87"/>
      <c r="F62" s="87"/>
      <c r="G62" s="87"/>
      <c r="H62" s="87"/>
      <c r="I62" s="87"/>
      <c r="J62" s="87"/>
      <c r="K62" s="88"/>
      <c r="L62" s="31"/>
    </row>
    <row r="63" spans="1:12" ht="12.75">
      <c r="A63" s="17" t="s">
        <v>62</v>
      </c>
      <c r="B63" s="4">
        <v>5395.921</v>
      </c>
      <c r="C63" s="1"/>
      <c r="D63" s="1">
        <v>5395.921</v>
      </c>
      <c r="E63" s="1"/>
      <c r="F63" s="1"/>
      <c r="G63" s="25"/>
      <c r="H63" s="38">
        <v>630.039</v>
      </c>
      <c r="I63" s="39">
        <v>68.039</v>
      </c>
      <c r="J63" s="39">
        <v>11</v>
      </c>
      <c r="K63" s="40">
        <v>551</v>
      </c>
      <c r="L63" s="31"/>
    </row>
    <row r="64" spans="1:12" ht="12.75">
      <c r="A64" s="14" t="s">
        <v>63</v>
      </c>
      <c r="B64" s="4">
        <v>1591.229</v>
      </c>
      <c r="C64" s="2"/>
      <c r="D64" s="2">
        <v>1591.229</v>
      </c>
      <c r="E64" s="2"/>
      <c r="F64" s="2"/>
      <c r="G64" s="24"/>
      <c r="H64" s="41">
        <v>104.785</v>
      </c>
      <c r="I64" s="2">
        <v>18.68</v>
      </c>
      <c r="J64" s="2"/>
      <c r="K64" s="35">
        <v>86.10499999999999</v>
      </c>
      <c r="L64" s="31"/>
    </row>
    <row r="65" spans="1:12" ht="12.75">
      <c r="A65" s="14" t="s">
        <v>64</v>
      </c>
      <c r="B65" s="4">
        <v>214.267</v>
      </c>
      <c r="C65" s="2"/>
      <c r="D65" s="2">
        <v>214.267</v>
      </c>
      <c r="E65" s="2"/>
      <c r="F65" s="2"/>
      <c r="G65" s="24"/>
      <c r="H65" s="41">
        <v>12.322</v>
      </c>
      <c r="I65" s="2">
        <v>12.322</v>
      </c>
      <c r="J65" s="2"/>
      <c r="K65" s="35"/>
      <c r="L65" s="31"/>
    </row>
    <row r="66" spans="1:12" ht="13.5" thickBot="1">
      <c r="A66" s="16" t="s">
        <v>65</v>
      </c>
      <c r="B66" s="4">
        <v>7869.723</v>
      </c>
      <c r="C66" s="3">
        <v>4755.5</v>
      </c>
      <c r="D66" s="3">
        <v>3111.1</v>
      </c>
      <c r="E66" s="3">
        <v>3.123</v>
      </c>
      <c r="F66" s="3"/>
      <c r="G66" s="26"/>
      <c r="H66" s="41">
        <v>4</v>
      </c>
      <c r="I66" s="3">
        <v>4</v>
      </c>
      <c r="J66" s="3"/>
      <c r="K66" s="42"/>
      <c r="L66" s="31"/>
    </row>
    <row r="67" spans="1:12" ht="13.5" thickBot="1">
      <c r="A67" s="7" t="s">
        <v>7</v>
      </c>
      <c r="B67" s="49">
        <f>SUM(B63:B66)</f>
        <v>15071.14</v>
      </c>
      <c r="C67" s="23">
        <f aca="true" t="shared" si="7" ref="C67:K67">SUM(C63:C66)</f>
        <v>4755.5</v>
      </c>
      <c r="D67" s="23">
        <f t="shared" si="7"/>
        <v>10312.517</v>
      </c>
      <c r="E67" s="23">
        <f t="shared" si="7"/>
        <v>3.123</v>
      </c>
      <c r="F67" s="23">
        <f t="shared" si="7"/>
        <v>0</v>
      </c>
      <c r="G67" s="37">
        <f t="shared" si="7"/>
        <v>0</v>
      </c>
      <c r="H67" s="49">
        <f t="shared" si="7"/>
        <v>751.146</v>
      </c>
      <c r="I67" s="23">
        <f t="shared" si="7"/>
        <v>103.041</v>
      </c>
      <c r="J67" s="23">
        <f t="shared" si="7"/>
        <v>11</v>
      </c>
      <c r="K67" s="36">
        <f t="shared" si="7"/>
        <v>637.105</v>
      </c>
      <c r="L67" s="31"/>
    </row>
    <row r="68" spans="1:12" ht="13.5" thickBot="1">
      <c r="A68" s="86" t="s">
        <v>13</v>
      </c>
      <c r="B68" s="87"/>
      <c r="C68" s="87"/>
      <c r="D68" s="87"/>
      <c r="E68" s="87"/>
      <c r="F68" s="87"/>
      <c r="G68" s="87"/>
      <c r="H68" s="87"/>
      <c r="I68" s="87"/>
      <c r="J68" s="87"/>
      <c r="K68" s="88"/>
      <c r="L68" s="31"/>
    </row>
    <row r="69" spans="1:12" ht="12.75">
      <c r="A69" s="17" t="s">
        <v>70</v>
      </c>
      <c r="B69" s="4">
        <v>1189.84</v>
      </c>
      <c r="C69" s="1"/>
      <c r="D69" s="1">
        <v>1189.84</v>
      </c>
      <c r="E69" s="1"/>
      <c r="F69" s="1"/>
      <c r="G69" s="25">
        <v>1.544</v>
      </c>
      <c r="H69" s="38">
        <v>84.253</v>
      </c>
      <c r="I69" s="39">
        <v>24.153000000000002</v>
      </c>
      <c r="J69" s="39">
        <v>2.8</v>
      </c>
      <c r="K69" s="40">
        <v>57.300000000000004</v>
      </c>
      <c r="L69" s="31"/>
    </row>
    <row r="70" spans="1:12" ht="12.75">
      <c r="A70" s="14" t="s">
        <v>71</v>
      </c>
      <c r="B70" s="4">
        <v>6115.513</v>
      </c>
      <c r="C70" s="2">
        <v>5604</v>
      </c>
      <c r="D70" s="2">
        <v>438.12399999999997</v>
      </c>
      <c r="E70" s="2">
        <v>73.38900000000001</v>
      </c>
      <c r="F70" s="2"/>
      <c r="G70" s="24">
        <v>3.285</v>
      </c>
      <c r="H70" s="41">
        <v>5.7</v>
      </c>
      <c r="I70" s="2">
        <v>5.7</v>
      </c>
      <c r="J70" s="2"/>
      <c r="K70" s="35"/>
      <c r="L70" s="31"/>
    </row>
    <row r="71" spans="1:12" ht="12.75">
      <c r="A71" s="14" t="s">
        <v>72</v>
      </c>
      <c r="B71" s="4">
        <v>2728.9629999999997</v>
      </c>
      <c r="C71" s="3">
        <v>2460.19</v>
      </c>
      <c r="D71" s="3">
        <v>268.773</v>
      </c>
      <c r="E71" s="3"/>
      <c r="F71" s="3"/>
      <c r="G71" s="26">
        <v>10.655</v>
      </c>
      <c r="H71" s="41">
        <v>12.929</v>
      </c>
      <c r="I71" s="2">
        <v>12.929</v>
      </c>
      <c r="J71" s="2"/>
      <c r="K71" s="35"/>
      <c r="L71" s="31"/>
    </row>
    <row r="72" spans="1:12" ht="12.75">
      <c r="A72" s="15" t="s">
        <v>73</v>
      </c>
      <c r="B72" s="4">
        <v>3463.4969999999994</v>
      </c>
      <c r="C72" s="2"/>
      <c r="D72" s="2">
        <v>3463.4969999999994</v>
      </c>
      <c r="E72" s="2"/>
      <c r="F72" s="2"/>
      <c r="G72" s="24">
        <v>2.92</v>
      </c>
      <c r="H72" s="41">
        <v>726.487</v>
      </c>
      <c r="I72" s="2">
        <v>101.55999999999997</v>
      </c>
      <c r="J72" s="2"/>
      <c r="K72" s="35">
        <v>624.927</v>
      </c>
      <c r="L72" s="31"/>
    </row>
    <row r="73" spans="1:12" ht="12.75">
      <c r="A73" s="14" t="s">
        <v>74</v>
      </c>
      <c r="B73" s="4">
        <v>13600.242</v>
      </c>
      <c r="C73" s="1">
        <v>12465</v>
      </c>
      <c r="D73" s="1">
        <v>1135.242</v>
      </c>
      <c r="E73" s="1"/>
      <c r="F73" s="1"/>
      <c r="G73" s="25"/>
      <c r="H73" s="41">
        <v>744.632</v>
      </c>
      <c r="I73" s="2">
        <v>304.63199999999995</v>
      </c>
      <c r="J73" s="2"/>
      <c r="K73" s="35">
        <v>440</v>
      </c>
      <c r="L73" s="31"/>
    </row>
    <row r="74" spans="1:12" ht="13.5" thickBot="1">
      <c r="A74" s="16" t="s">
        <v>75</v>
      </c>
      <c r="B74" s="4">
        <v>5086.522</v>
      </c>
      <c r="C74" s="3">
        <v>4792.9</v>
      </c>
      <c r="D74" s="3">
        <v>293.622</v>
      </c>
      <c r="E74" s="3"/>
      <c r="F74" s="3"/>
      <c r="G74" s="26">
        <v>9.387</v>
      </c>
      <c r="H74" s="41">
        <v>21.802</v>
      </c>
      <c r="I74" s="3">
        <v>21.802</v>
      </c>
      <c r="J74" s="3"/>
      <c r="K74" s="42"/>
      <c r="L74" s="31"/>
    </row>
    <row r="75" spans="1:12" ht="13.5" thickBot="1">
      <c r="A75" s="7" t="s">
        <v>7</v>
      </c>
      <c r="B75" s="49">
        <f>SUM(B69:B74)</f>
        <v>32184.577</v>
      </c>
      <c r="C75" s="23">
        <f aca="true" t="shared" si="8" ref="C75:K75">SUM(C69:C74)</f>
        <v>25322.090000000004</v>
      </c>
      <c r="D75" s="23">
        <f>SUM(D69:D74)</f>
        <v>6789.098</v>
      </c>
      <c r="E75" s="23">
        <f t="shared" si="8"/>
        <v>73.38900000000001</v>
      </c>
      <c r="F75" s="23">
        <f t="shared" si="8"/>
        <v>0</v>
      </c>
      <c r="G75" s="37">
        <f t="shared" si="8"/>
        <v>27.791</v>
      </c>
      <c r="H75" s="49">
        <f t="shared" si="8"/>
        <v>1595.8029999999997</v>
      </c>
      <c r="I75" s="23">
        <f t="shared" si="8"/>
        <v>470.77599999999995</v>
      </c>
      <c r="J75" s="23">
        <f t="shared" si="8"/>
        <v>2.8</v>
      </c>
      <c r="K75" s="36">
        <f t="shared" si="8"/>
        <v>1122.2269999999999</v>
      </c>
      <c r="L75" s="31"/>
    </row>
    <row r="76" spans="1:12" ht="13.5" thickBot="1">
      <c r="A76" s="86" t="s">
        <v>14</v>
      </c>
      <c r="B76" s="87"/>
      <c r="C76" s="87"/>
      <c r="D76" s="87"/>
      <c r="E76" s="87"/>
      <c r="F76" s="87"/>
      <c r="G76" s="87"/>
      <c r="H76" s="87"/>
      <c r="I76" s="87"/>
      <c r="J76" s="87"/>
      <c r="K76" s="88"/>
      <c r="L76" s="31"/>
    </row>
    <row r="77" spans="1:12" ht="12.75">
      <c r="A77" s="17" t="s">
        <v>76</v>
      </c>
      <c r="B77" s="4">
        <v>147921.96899999998</v>
      </c>
      <c r="C77" s="1">
        <v>145316.666</v>
      </c>
      <c r="D77" s="1">
        <v>1549.6390000000001</v>
      </c>
      <c r="E77" s="1">
        <v>1055.664</v>
      </c>
      <c r="F77" s="1"/>
      <c r="G77" s="25">
        <v>5.269</v>
      </c>
      <c r="H77" s="38">
        <v>220.048</v>
      </c>
      <c r="I77" s="39">
        <v>195.02999999999997</v>
      </c>
      <c r="J77" s="39">
        <v>2.24</v>
      </c>
      <c r="K77" s="40">
        <v>22.778000000000002</v>
      </c>
      <c r="L77" s="31"/>
    </row>
    <row r="78" spans="1:12" ht="12.75">
      <c r="A78" s="14" t="s">
        <v>77</v>
      </c>
      <c r="B78" s="4">
        <v>1261.53</v>
      </c>
      <c r="C78" s="2">
        <v>681.308</v>
      </c>
      <c r="D78" s="2">
        <v>23.768000000000004</v>
      </c>
      <c r="E78" s="2">
        <v>556.4540000000001</v>
      </c>
      <c r="F78" s="2"/>
      <c r="G78" s="24"/>
      <c r="H78" s="41">
        <v>8.659</v>
      </c>
      <c r="I78" s="2">
        <v>8.659</v>
      </c>
      <c r="J78" s="2"/>
      <c r="K78" s="35"/>
      <c r="L78" s="31"/>
    </row>
    <row r="79" spans="1:12" ht="12.75">
      <c r="A79" s="14" t="s">
        <v>78</v>
      </c>
      <c r="B79" s="4">
        <v>292.379</v>
      </c>
      <c r="C79" s="2"/>
      <c r="D79" s="2">
        <v>286</v>
      </c>
      <c r="E79" s="2">
        <v>6.379</v>
      </c>
      <c r="F79" s="2"/>
      <c r="G79" s="24"/>
      <c r="H79" s="41">
        <v>5.752</v>
      </c>
      <c r="I79" s="2">
        <v>5.752</v>
      </c>
      <c r="J79" s="2"/>
      <c r="K79" s="35"/>
      <c r="L79" s="31"/>
    </row>
    <row r="80" spans="1:12" ht="12.75">
      <c r="A80" s="14" t="s">
        <v>79</v>
      </c>
      <c r="B80" s="4">
        <v>942.1310000000001</v>
      </c>
      <c r="C80" s="2">
        <v>25</v>
      </c>
      <c r="D80" s="2">
        <v>559.578</v>
      </c>
      <c r="E80" s="2">
        <v>357.553</v>
      </c>
      <c r="F80" s="2"/>
      <c r="G80" s="24">
        <v>0.557</v>
      </c>
      <c r="H80" s="41">
        <v>53.650999999999996</v>
      </c>
      <c r="I80" s="2">
        <v>41.788</v>
      </c>
      <c r="J80" s="2"/>
      <c r="K80" s="35">
        <v>11.863</v>
      </c>
      <c r="L80" s="31"/>
    </row>
    <row r="81" spans="1:12" ht="12.75">
      <c r="A81" s="14" t="s">
        <v>80</v>
      </c>
      <c r="B81" s="4">
        <v>497.82300000000004</v>
      </c>
      <c r="C81" s="2"/>
      <c r="D81" s="2">
        <v>490.89500000000004</v>
      </c>
      <c r="E81" s="2">
        <v>6.928</v>
      </c>
      <c r="F81" s="2"/>
      <c r="G81" s="24">
        <v>53.231</v>
      </c>
      <c r="H81" s="41">
        <v>43.802</v>
      </c>
      <c r="I81" s="2">
        <v>39.653999999999996</v>
      </c>
      <c r="J81" s="2">
        <v>4.148</v>
      </c>
      <c r="K81" s="35"/>
      <c r="L81" s="31"/>
    </row>
    <row r="82" spans="1:12" ht="12.75">
      <c r="A82" s="14" t="s">
        <v>81</v>
      </c>
      <c r="B82" s="4">
        <v>1208.1390000000001</v>
      </c>
      <c r="C82" s="2"/>
      <c r="D82" s="2">
        <v>1186.2000000000003</v>
      </c>
      <c r="E82" s="2">
        <v>21.939</v>
      </c>
      <c r="F82" s="2"/>
      <c r="G82" s="24">
        <v>3.593</v>
      </c>
      <c r="H82" s="41">
        <v>103.41900000000001</v>
      </c>
      <c r="I82" s="2">
        <v>26.282</v>
      </c>
      <c r="J82" s="2"/>
      <c r="K82" s="35">
        <v>77.137</v>
      </c>
      <c r="L82" s="31"/>
    </row>
    <row r="83" spans="1:12" ht="12.75">
      <c r="A83" s="14" t="s">
        <v>82</v>
      </c>
      <c r="B83" s="4">
        <v>38311.823000000004</v>
      </c>
      <c r="C83" s="2">
        <v>110.4</v>
      </c>
      <c r="D83" s="2">
        <v>1854.328</v>
      </c>
      <c r="E83" s="2">
        <v>36347.095</v>
      </c>
      <c r="F83" s="2"/>
      <c r="G83" s="24">
        <v>14.812000000000001</v>
      </c>
      <c r="H83" s="41">
        <v>3482.179999999999</v>
      </c>
      <c r="I83" s="2">
        <v>513.99</v>
      </c>
      <c r="J83" s="2">
        <v>188</v>
      </c>
      <c r="K83" s="35">
        <v>2780.19</v>
      </c>
      <c r="L83" s="31"/>
    </row>
    <row r="84" spans="1:12" ht="13.5" thickBot="1">
      <c r="A84" s="18" t="s">
        <v>83</v>
      </c>
      <c r="B84" s="4">
        <v>7826.492000000002</v>
      </c>
      <c r="C84" s="5">
        <v>6257.6</v>
      </c>
      <c r="D84" s="5">
        <v>1422.0630000000003</v>
      </c>
      <c r="E84" s="5">
        <v>146.82899999999998</v>
      </c>
      <c r="F84" s="5"/>
      <c r="G84" s="45">
        <v>26.631000000000004</v>
      </c>
      <c r="H84" s="41">
        <v>117.15400000000002</v>
      </c>
      <c r="I84" s="3">
        <v>59.056000000000004</v>
      </c>
      <c r="J84" s="3"/>
      <c r="K84" s="42">
        <v>58.098</v>
      </c>
      <c r="L84" s="31"/>
    </row>
    <row r="85" spans="1:12" ht="13.5" thickBot="1">
      <c r="A85" s="7" t="s">
        <v>7</v>
      </c>
      <c r="B85" s="50">
        <f>SUM(B77:B84)</f>
        <v>198262.28599999996</v>
      </c>
      <c r="C85" s="34">
        <f aca="true" t="shared" si="9" ref="C85:K85">SUM(C77:C84)</f>
        <v>152390.974</v>
      </c>
      <c r="D85" s="34">
        <f t="shared" si="9"/>
        <v>7372.471</v>
      </c>
      <c r="E85" s="23">
        <f t="shared" si="9"/>
        <v>38498.841</v>
      </c>
      <c r="F85" s="27">
        <f t="shared" si="9"/>
        <v>0</v>
      </c>
      <c r="G85" s="37">
        <f t="shared" si="9"/>
        <v>104.093</v>
      </c>
      <c r="H85" s="49">
        <f t="shared" si="9"/>
        <v>4034.664999999999</v>
      </c>
      <c r="I85" s="23">
        <f t="shared" si="9"/>
        <v>890.211</v>
      </c>
      <c r="J85" s="23">
        <f t="shared" si="9"/>
        <v>194.388</v>
      </c>
      <c r="K85" s="36">
        <f t="shared" si="9"/>
        <v>2950.066</v>
      </c>
      <c r="L85" s="31"/>
    </row>
    <row r="86" spans="1:12" ht="13.5" thickBot="1">
      <c r="A86" s="22" t="s">
        <v>25</v>
      </c>
      <c r="B86" s="12">
        <f aca="true" t="shared" si="10" ref="B86:K86">B12+B31+B22+B38+B46+B61+B67+B75+B85+B55</f>
        <v>2785187.116</v>
      </c>
      <c r="C86" s="13">
        <f t="shared" si="10"/>
        <v>2620957.6720000003</v>
      </c>
      <c r="D86" s="13">
        <f t="shared" si="10"/>
        <v>120044.85199999998</v>
      </c>
      <c r="E86" s="13">
        <f t="shared" si="10"/>
        <v>44153</v>
      </c>
      <c r="F86" s="32">
        <f t="shared" si="10"/>
        <v>31.592</v>
      </c>
      <c r="G86" s="46">
        <f t="shared" si="10"/>
        <v>187.49599999999998</v>
      </c>
      <c r="H86" s="12">
        <f t="shared" si="10"/>
        <v>43074.39899999999</v>
      </c>
      <c r="I86" s="47">
        <f t="shared" si="10"/>
        <v>6948.668000000001</v>
      </c>
      <c r="J86" s="32">
        <f t="shared" si="10"/>
        <v>491.43000000000006</v>
      </c>
      <c r="K86" s="46">
        <f t="shared" si="10"/>
        <v>35634.301</v>
      </c>
      <c r="L86" s="33"/>
    </row>
  </sheetData>
  <sheetProtection/>
  <mergeCells count="23">
    <mergeCell ref="A32:K32"/>
    <mergeCell ref="A39:K39"/>
    <mergeCell ref="A56:K56"/>
    <mergeCell ref="A2:A5"/>
    <mergeCell ref="B2:G2"/>
    <mergeCell ref="C4:F4"/>
    <mergeCell ref="A62:K62"/>
    <mergeCell ref="A68:K68"/>
    <mergeCell ref="A76:K76"/>
    <mergeCell ref="A47:K47"/>
    <mergeCell ref="A6:K6"/>
    <mergeCell ref="A13:K13"/>
    <mergeCell ref="A23:K23"/>
    <mergeCell ref="B3:F3"/>
    <mergeCell ref="G3:G5"/>
    <mergeCell ref="B4:B5"/>
    <mergeCell ref="A1:K1"/>
    <mergeCell ref="H2:K2"/>
    <mergeCell ref="H3:H5"/>
    <mergeCell ref="I3:K3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Laima Kulvičienė</cp:lastModifiedBy>
  <cp:lastPrinted>2016-08-09T06:56:16Z</cp:lastPrinted>
  <dcterms:created xsi:type="dcterms:W3CDTF">2008-04-23T14:30:57Z</dcterms:created>
  <dcterms:modified xsi:type="dcterms:W3CDTF">2019-05-06T11:36:08Z</dcterms:modified>
  <cp:category/>
  <cp:version/>
  <cp:contentType/>
  <cp:contentStatus/>
</cp:coreProperties>
</file>